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735" windowHeight="11010"/>
  </bookViews>
  <sheets>
    <sheet name="Лист1" sheetId="2" r:id="rId1"/>
    <sheet name="Лист2" sheetId="3" r:id="rId2"/>
    <sheet name="Лист3" sheetId="4" r:id="rId3"/>
  </sheets>
  <definedNames>
    <definedName name="_GoBack" localSheetId="0">Лист1!#REF!</definedName>
    <definedName name="_xlnm.Print_Area" localSheetId="0">Лист1!$A$4:$K$29</definedName>
  </definedNames>
  <calcPr calcId="144525"/>
</workbook>
</file>

<file path=xl/calcChain.xml><?xml version="1.0" encoding="utf-8"?>
<calcChain xmlns="http://schemas.openxmlformats.org/spreadsheetml/2006/main">
  <c r="H11" i="2" l="1"/>
  <c r="I11" i="2"/>
  <c r="J11" i="2" l="1"/>
  <c r="K11" i="2"/>
  <c r="K12" i="2" l="1"/>
  <c r="C7" i="2" s="1"/>
</calcChain>
</file>

<file path=xl/sharedStrings.xml><?xml version="1.0" encoding="utf-8"?>
<sst xmlns="http://schemas.openxmlformats.org/spreadsheetml/2006/main" count="27" uniqueCount="27">
  <si>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</si>
  <si>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</si>
  <si>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</si>
  <si>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</si>
  <si>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</si>
  <si>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</si>
  <si>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</si>
  <si>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</si>
  <si>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</si>
  <si>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</si>
  <si>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</si>
  <si>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№2 с НДС',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</si>
  <si>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</si>
  <si>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</si>
  <si>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</si>
  <si>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</si>
  <si>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</si>
  <si>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</si>
  <si>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Номер исходящего запроса:  08-3/111000 от 27.12.2018г.</t>
  </si>
  <si>
    <t>21.01.2019г.</t>
  </si>
  <si>
    <t>Входящий  номер коммерческого предложения, источник №1 - №35 от 09.01.2019г. на 104 листах;</t>
  </si>
  <si>
    <t>Входящий  номер коммерческого предложения, источник №2 - №36 от 18.01.2019г. на 1 листе;</t>
  </si>
  <si>
    <t>Входящий  номер коммерческого предложения, источник №3 - №37 от 18.01.2019г. на 1 листе.</t>
  </si>
  <si>
    <t xml:space="preserve">Проведение производственного контроля </t>
  </si>
  <si>
    <t>усл.ед.</t>
  </si>
  <si>
    <t>Проведение производственного контроля за соблюдением санитарных правил и выполнением санитарно-противоэпидемических (профилактических) мероприятий на рабочих местах                                                          ГУП РК "Крымтеплокоммунэнерго" в соответсвии с техническим заданием</t>
  </si>
  <si>
    <t xml:space="preserve">Приложение № 4
к Документации по запросу предложений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</si>
</sst>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2" xfId="0" applyNumberFormat="1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5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4" fontId="19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/>
    <xf numFmtId="0" fontId="18" fillId="0" borderId="10" xfId="0" applyFont="1" applyFill="1" applyBorder="1" applyAlignment="1">
      <alignment horizontal="center" vertical="top" wrapText="1"/>
    </xf>
    <xf numFmtId="0" fontId="20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zoomScale="115" zoomScaleNormal="115" zoomScaleSheetLayoutView="70" workbookViewId="0">
      <selection activeCell="H15" sqref="H15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5703125" style="1" customWidth="1"/>
    <col min="4" max="4" width="10.85546875" style="1" customWidth="1"/>
    <col min="5" max="6" width="15.42578125" style="1" bestFit="1" customWidth="1"/>
    <col min="7" max="7" width="16.85546875" style="1" customWidth="1"/>
    <col min="8" max="8" width="15.42578125" style="15" customWidth="1"/>
    <col min="9" max="9" width="14" style="1" customWidth="1"/>
    <col min="10" max="10" width="14.7109375" style="1" bestFit="1" customWidth="1"/>
    <col min="11" max="11" width="19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17" ht="18.75" customHeight="1" x14ac:dyDescent="0.3">
      <c r="J1" s="18" t="s">
        <v>26</v>
      </c>
      <c r="K1" s="19"/>
    </row>
    <row r="2" spans="1:17" ht="18.75" customHeight="1" x14ac:dyDescent="0.3">
      <c r="J2" s="19"/>
      <c r="K2" s="19"/>
    </row>
    <row r="3" spans="1:17" ht="18.75" customHeight="1" x14ac:dyDescent="0.3">
      <c r="J3" s="19"/>
      <c r="K3" s="19"/>
    </row>
    <row r="4" spans="1:17" x14ac:dyDescent="0.3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</row>
    <row r="5" spans="1:17" ht="57.75" customHeight="1" x14ac:dyDescent="0.3">
      <c r="A5" s="21" t="s">
        <v>1</v>
      </c>
      <c r="B5" s="22"/>
      <c r="C5" s="23" t="s">
        <v>25</v>
      </c>
      <c r="D5" s="24"/>
      <c r="E5" s="24"/>
      <c r="F5" s="24"/>
      <c r="G5" s="24"/>
      <c r="H5" s="24"/>
      <c r="I5" s="24"/>
      <c r="J5" s="24"/>
      <c r="K5" s="25"/>
    </row>
    <row r="6" spans="1:17" x14ac:dyDescent="0.3">
      <c r="A6" s="26" t="s">
        <v>2</v>
      </c>
      <c r="B6" s="27"/>
      <c r="C6" s="28" t="s">
        <v>3</v>
      </c>
      <c r="D6" s="29"/>
      <c r="E6" s="29"/>
      <c r="F6" s="29"/>
      <c r="G6" s="29"/>
      <c r="H6" s="29"/>
      <c r="I6" s="29"/>
      <c r="J6" s="29"/>
      <c r="K6" s="30"/>
    </row>
    <row r="7" spans="1:17" ht="18.75" customHeight="1" x14ac:dyDescent="0.3">
      <c r="A7" s="31" t="s">
        <v>4</v>
      </c>
      <c r="B7" s="32"/>
      <c r="C7" s="21" t="str">
        <f>K12&amp;" руб. (расчет приложен в виде отдельной таблицы)"</f>
        <v>4675416,4 руб. (расчет приложен в виде отдельной таблицы)</v>
      </c>
      <c r="D7" s="33"/>
      <c r="E7" s="33"/>
      <c r="F7" s="33"/>
      <c r="G7" s="33"/>
      <c r="H7" s="33"/>
      <c r="I7" s="33"/>
      <c r="J7" s="33"/>
      <c r="K7" s="22"/>
    </row>
    <row r="8" spans="1:17" ht="18.75" customHeight="1" x14ac:dyDescent="0.3">
      <c r="A8" s="21" t="s">
        <v>5</v>
      </c>
      <c r="B8" s="22"/>
      <c r="C8" s="34" t="s">
        <v>19</v>
      </c>
      <c r="D8" s="35"/>
      <c r="E8" s="35"/>
      <c r="F8" s="35"/>
      <c r="G8" s="35"/>
      <c r="H8" s="35"/>
      <c r="I8" s="35"/>
      <c r="J8" s="35"/>
      <c r="K8" s="36"/>
    </row>
    <row r="9" spans="1:17" s="3" customFormat="1" ht="30.75" customHeight="1" x14ac:dyDescent="0.25">
      <c r="A9" s="37" t="s">
        <v>6</v>
      </c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7" ht="136.5" customHeight="1" x14ac:dyDescent="0.3">
      <c r="A10" s="4"/>
      <c r="B10" s="5" t="s">
        <v>7</v>
      </c>
      <c r="C10" s="4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16" t="s">
        <v>13</v>
      </c>
      <c r="I10" s="2" t="s">
        <v>14</v>
      </c>
      <c r="J10" s="2" t="s">
        <v>15</v>
      </c>
      <c r="K10" s="2" t="s">
        <v>16</v>
      </c>
    </row>
    <row r="11" spans="1:17" ht="29.25" customHeight="1" x14ac:dyDescent="0.3">
      <c r="A11" s="14">
        <v>1</v>
      </c>
      <c r="B11" s="13" t="s">
        <v>23</v>
      </c>
      <c r="C11" s="14" t="s">
        <v>24</v>
      </c>
      <c r="D11" s="14">
        <v>1</v>
      </c>
      <c r="E11" s="6">
        <v>4200630</v>
      </c>
      <c r="F11" s="6">
        <v>4890019.21</v>
      </c>
      <c r="G11" s="7">
        <v>4935600</v>
      </c>
      <c r="H11" s="7">
        <f>ROUND(AVERAGE(E11:G11),2)</f>
        <v>4675416.4000000004</v>
      </c>
      <c r="I11" s="8">
        <f>STDEV(E11,F11,G11)</f>
        <v>411808.20620394155</v>
      </c>
      <c r="J11" s="8">
        <f>I11/H11*100</f>
        <v>8.8079471638920026</v>
      </c>
      <c r="K11" s="9">
        <f>ROUND(D11*H11,2)</f>
        <v>4675416.4000000004</v>
      </c>
      <c r="L11" s="1">
        <v>780</v>
      </c>
      <c r="M11" s="10">
        <v>760</v>
      </c>
      <c r="N11" s="1">
        <v>765</v>
      </c>
      <c r="P11" s="1">
        <v>156184.25</v>
      </c>
      <c r="Q11" s="1">
        <v>154259</v>
      </c>
    </row>
    <row r="12" spans="1:17" x14ac:dyDescent="0.3">
      <c r="A12" s="40" t="s">
        <v>17</v>
      </c>
      <c r="B12" s="41"/>
      <c r="C12" s="41"/>
      <c r="D12" s="41"/>
      <c r="E12" s="41"/>
      <c r="F12" s="41"/>
      <c r="G12" s="41"/>
      <c r="H12" s="41"/>
      <c r="I12" s="41"/>
      <c r="J12" s="41"/>
      <c r="K12" s="12">
        <f>SUM(K11:K11)</f>
        <v>4675416.4000000004</v>
      </c>
      <c r="M12" s="11"/>
    </row>
    <row r="13" spans="1:17" x14ac:dyDescent="0.3">
      <c r="B13" s="15" t="s">
        <v>18</v>
      </c>
      <c r="M13" s="11"/>
    </row>
    <row r="14" spans="1:17" ht="18.75" customHeight="1" x14ac:dyDescent="0.3">
      <c r="B14" s="15" t="s">
        <v>20</v>
      </c>
      <c r="M14" s="11"/>
    </row>
    <row r="15" spans="1:17" ht="18.75" customHeight="1" x14ac:dyDescent="0.3">
      <c r="B15" s="15" t="s">
        <v>21</v>
      </c>
      <c r="M15" s="11"/>
    </row>
    <row r="16" spans="1:17" ht="18.75" customHeight="1" x14ac:dyDescent="0.3">
      <c r="B16" s="15" t="s">
        <v>22</v>
      </c>
      <c r="M16" s="11"/>
    </row>
    <row r="17" spans="2:13" x14ac:dyDescent="0.3">
      <c r="M17" s="11"/>
    </row>
    <row r="18" spans="2:13" ht="18.75" customHeight="1" x14ac:dyDescent="0.3">
      <c r="M18" s="11"/>
    </row>
    <row r="19" spans="2:13" ht="18.75" customHeight="1" x14ac:dyDescent="0.3">
      <c r="M19" s="11"/>
    </row>
    <row r="20" spans="2:13" x14ac:dyDescent="0.3">
      <c r="B20" s="17"/>
      <c r="M20" s="11"/>
    </row>
    <row r="21" spans="2:13" ht="18.75" customHeight="1" x14ac:dyDescent="0.3">
      <c r="M21" s="11"/>
    </row>
    <row r="22" spans="2:13" ht="18.75" customHeight="1" x14ac:dyDescent="0.3">
      <c r="M22" s="11"/>
    </row>
    <row r="23" spans="2:13" ht="18.75" customHeight="1" x14ac:dyDescent="0.3">
      <c r="M23" s="11"/>
    </row>
    <row r="24" spans="2:13" x14ac:dyDescent="0.3">
      <c r="B24" s="17"/>
      <c r="M24" s="11"/>
    </row>
    <row r="25" spans="2:13" x14ac:dyDescent="0.3">
      <c r="M25" s="11"/>
    </row>
    <row r="26" spans="2:13" ht="18.75" customHeight="1" x14ac:dyDescent="0.3">
      <c r="M26" s="11"/>
    </row>
    <row r="27" spans="2:13" x14ac:dyDescent="0.3">
      <c r="M27" s="11"/>
    </row>
    <row r="28" spans="2:13" x14ac:dyDescent="0.3">
      <c r="M28" s="11"/>
    </row>
    <row r="29" spans="2:13" x14ac:dyDescent="0.3">
      <c r="B29" s="20"/>
      <c r="C29" s="20"/>
      <c r="D29" s="20"/>
      <c r="E29" s="20"/>
      <c r="F29" s="20"/>
      <c r="G29" s="20"/>
      <c r="H29" s="20"/>
      <c r="I29" s="20"/>
      <c r="J29" s="20"/>
      <c r="M29" s="11"/>
    </row>
    <row r="30" spans="2:13" ht="18.75" customHeight="1" x14ac:dyDescent="0.3">
      <c r="M30" s="11"/>
    </row>
    <row r="31" spans="2:13" x14ac:dyDescent="0.3">
      <c r="M31" s="11"/>
    </row>
    <row r="32" spans="2:13" x14ac:dyDescent="0.3">
      <c r="M32" s="11"/>
    </row>
    <row r="33" spans="13:13" x14ac:dyDescent="0.3">
      <c r="M33" s="11"/>
    </row>
    <row r="34" spans="13:13" ht="18.75" customHeight="1" x14ac:dyDescent="0.3">
      <c r="M34" s="11"/>
    </row>
    <row r="35" spans="13:13" x14ac:dyDescent="0.3">
      <c r="M35" s="11"/>
    </row>
    <row r="36" spans="13:13" ht="18.75" customHeight="1" x14ac:dyDescent="0.3">
      <c r="M36" s="11"/>
    </row>
    <row r="37" spans="13:13" x14ac:dyDescent="0.3">
      <c r="M37" s="11"/>
    </row>
    <row r="38" spans="13:13" ht="18.75" customHeight="1" x14ac:dyDescent="0.3">
      <c r="M38" s="11"/>
    </row>
    <row r="39" spans="13:13" ht="18.75" customHeight="1" x14ac:dyDescent="0.3">
      <c r="M39" s="11"/>
    </row>
    <row r="40" spans="13:13" ht="18.75" customHeight="1" x14ac:dyDescent="0.3">
      <c r="M40" s="11"/>
    </row>
    <row r="41" spans="13:13" ht="18.75" customHeight="1" x14ac:dyDescent="0.3">
      <c r="M41" s="11"/>
    </row>
    <row r="42" spans="13:13" ht="18.75" customHeight="1" x14ac:dyDescent="0.3">
      <c r="M42" s="11"/>
    </row>
    <row r="43" spans="13:13" ht="18.75" customHeight="1" x14ac:dyDescent="0.3">
      <c r="M43" s="11"/>
    </row>
    <row r="44" spans="13:13" ht="18.75" customHeight="1" x14ac:dyDescent="0.3">
      <c r="M44" s="11"/>
    </row>
    <row r="45" spans="13:13" ht="18.75" customHeight="1" x14ac:dyDescent="0.3">
      <c r="M45" s="11"/>
    </row>
    <row r="46" spans="13:13" ht="18.75" customHeight="1" x14ac:dyDescent="0.3">
      <c r="M46" s="11"/>
    </row>
    <row r="47" spans="13:13" ht="18.75" customHeight="1" x14ac:dyDescent="0.3">
      <c r="M47" s="11"/>
    </row>
    <row r="48" spans="13:13" ht="18.75" customHeight="1" x14ac:dyDescent="0.3">
      <c r="M48" s="11"/>
    </row>
    <row r="49" spans="1:13" ht="18.75" customHeight="1" x14ac:dyDescent="0.3">
      <c r="M49" s="11"/>
    </row>
    <row r="50" spans="1:13" ht="18.75" customHeight="1" x14ac:dyDescent="0.3">
      <c r="M50" s="11"/>
    </row>
    <row r="51" spans="1:13" x14ac:dyDescent="0.3">
      <c r="M51" s="11"/>
    </row>
    <row r="52" spans="1:13" ht="18.75" customHeight="1" x14ac:dyDescent="0.3">
      <c r="M52" s="11"/>
    </row>
    <row r="53" spans="1:13" ht="18.75" customHeight="1" x14ac:dyDescent="0.3">
      <c r="M53" s="11"/>
    </row>
    <row r="54" spans="1:13" ht="18.75" customHeight="1" x14ac:dyDescent="0.3">
      <c r="M54" s="11"/>
    </row>
    <row r="55" spans="1:13" ht="18.75" customHeight="1" x14ac:dyDescent="0.3">
      <c r="M55" s="11"/>
    </row>
    <row r="56" spans="1:13" ht="18.75" customHeight="1" x14ac:dyDescent="0.3">
      <c r="M56" s="11"/>
    </row>
    <row r="57" spans="1:13" x14ac:dyDescent="0.3">
      <c r="M57" s="11"/>
    </row>
    <row r="58" spans="1:13" x14ac:dyDescent="0.3">
      <c r="M58" s="11"/>
    </row>
    <row r="59" spans="1:13" ht="18.75" customHeight="1" x14ac:dyDescent="0.3">
      <c r="M59" s="11"/>
    </row>
    <row r="60" spans="1:13" ht="18.75" customHeight="1" x14ac:dyDescent="0.3">
      <c r="M60" s="11"/>
    </row>
    <row r="61" spans="1:13" s="15" customFormat="1" ht="18.75" customHeight="1" x14ac:dyDescent="0.3">
      <c r="A61" s="1"/>
      <c r="B61" s="1"/>
      <c r="C61" s="1"/>
      <c r="D61" s="1"/>
      <c r="E61" s="1"/>
      <c r="F61" s="1"/>
      <c r="G61" s="1"/>
      <c r="I61" s="1"/>
      <c r="J61" s="1"/>
      <c r="K61" s="1"/>
      <c r="M61" s="11"/>
    </row>
    <row r="62" spans="1:13" ht="18.75" customHeight="1" x14ac:dyDescent="0.3">
      <c r="M62" s="11"/>
    </row>
    <row r="63" spans="1:13" ht="15.75" customHeight="1" x14ac:dyDescent="0.3"/>
    <row r="80" ht="117" customHeight="1" x14ac:dyDescent="0.3"/>
  </sheetData>
  <mergeCells count="13">
    <mergeCell ref="J1:K3"/>
    <mergeCell ref="B29:J29"/>
    <mergeCell ref="A4:J4"/>
    <mergeCell ref="A5:B5"/>
    <mergeCell ref="C5:K5"/>
    <mergeCell ref="A6:B6"/>
    <mergeCell ref="C6:K6"/>
    <mergeCell ref="A7:B7"/>
    <mergeCell ref="C7:K7"/>
    <mergeCell ref="A8:B8"/>
    <mergeCell ref="C8:K8"/>
    <mergeCell ref="A9:K9"/>
    <mergeCell ref="A12:J12"/>
  </mergeCells>
  <pageMargins left="0" right="0" top="0.19685039370078741" bottom="0.19685039370078741" header="0.31496062992125984" footer="0.31496062992125984"/>
  <pageSetup paperSize="9" scale="73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2018-09-10T11:09:13Z</cp:lastPrinted>
  <dcterms:created xsi:type="dcterms:W3CDTF">2017-07-07T10:59:11Z</dcterms:created>
  <dcterms:modified xsi:type="dcterms:W3CDTF">2019-05-20T10:33:22Z</dcterms:modified>
</cp:coreProperties>
</file>