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895" windowHeight="12345"/>
  </bookViews>
  <sheets>
    <sheet name="Page 1" sheetId="1" r:id="rId1"/>
  </sheets>
  <definedNames>
    <definedName name="JR_PAGE_ANCHOR_0_1">'Page 1'!$A$7</definedName>
  </definedNames>
  <calcPr calcId="162913"/>
</workbook>
</file>

<file path=xl/calcChain.xml><?xml version="1.0" encoding="utf-8"?>
<calcChain xmlns="http://schemas.openxmlformats.org/spreadsheetml/2006/main">
  <c r="I47" i="1" l="1"/>
  <c r="I46" i="1"/>
  <c r="I45" i="1"/>
  <c r="I43" i="1"/>
  <c r="I40" i="1"/>
  <c r="I38" i="1"/>
  <c r="I36" i="1"/>
  <c r="I34" i="1"/>
  <c r="I32" i="1"/>
  <c r="I29" i="1"/>
  <c r="I28" i="1"/>
  <c r="J48" i="1"/>
  <c r="B46" i="1"/>
  <c r="B45" i="1"/>
  <c r="M48" i="1"/>
  <c r="L48" i="1"/>
  <c r="K48" i="1"/>
  <c r="I48" i="1" l="1"/>
  <c r="A46" i="1"/>
  <c r="A45" i="1"/>
</calcChain>
</file>

<file path=xl/sharedStrings.xml><?xml version="1.0" encoding="utf-8"?>
<sst xmlns="http://schemas.openxmlformats.org/spreadsheetml/2006/main" count="184" uniqueCount="109">
  <si>
    <t>ПЛАН-ГРАФИК</t>
  </si>
  <si>
    <t>закупок товаров, работ, услуг на 2023 финансовый год</t>
  </si>
  <si>
    <t>и на плановый период 2024 и 2025 годов</t>
  </si>
  <si>
    <t>1. Информация о заказчике:</t>
  </si>
  <si>
    <t>Коды</t>
  </si>
  <si>
    <t>Наименование заказчика</t>
  </si>
  <si>
    <t>ГОСУДАРСТВЕННОЕ УНИТАРНОЕ ПРЕДПРИЯТИЕ РЕСПУБЛИКИ КРЫМ "КРЫМТЕПЛОКОММУНЭНЕРГО"</t>
  </si>
  <si>
    <t>ИНН</t>
  </si>
  <si>
    <t>9102028499</t>
  </si>
  <si>
    <t>КПП</t>
  </si>
  <si>
    <t>910201001</t>
  </si>
  <si>
    <t xml:space="preserve">Организационно-правовая форма </t>
  </si>
  <si>
    <t>Государственное унитарное предприятие субъекта Российской Федерации</t>
  </si>
  <si>
    <t>по ОКОПФ</t>
  </si>
  <si>
    <t>65242</t>
  </si>
  <si>
    <t>Форма собственности</t>
  </si>
  <si>
    <t>Собственность субъектов Российской Федерации</t>
  </si>
  <si>
    <t>по ОКФС</t>
  </si>
  <si>
    <t>13</t>
  </si>
  <si>
    <t>Место нахождения (адрес), телефон, адрес электронной почты</t>
  </si>
  <si>
    <t>по ОКТМО</t>
  </si>
  <si>
    <t>35701000001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</si>
  <si>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</si>
  <si>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</si>
  <si>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</si>
  <si>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</si>
  <si>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</si>
  <si>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</si>
  <si>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2023 финансовый год и на плановый период 2024 и 2025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</si>
  <si>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</si>
  <si>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</si>
  <si>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</si>
  <si>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</si>
  <si>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</si>
  <si>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</si>
  <si>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</si>
  <si>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</si>
  <si>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</si>
  <si>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</si>
  <si>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</si>
  <si>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</si>
  <si>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</si>
  <si>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</si>
  <si>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</si>
  <si>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</si>
  <si>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</si>
  <si>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</si>
  <si>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</si>
  <si>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</si>
  <si>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</si>
  <si>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</si>
  <si>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</si>
  <si>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</si>
  <si>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</si>
  <si>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</si>
  <si>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</si>
  <si>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</si>
  <si>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</si>
  <si>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</si>
  <si>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</si>
  <si>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0001</t>
  </si>
  <si>
    <t>232910202849991020100100010006920000</t>
  </si>
  <si>
    <t>69.20.10.000</t>
  </si>
  <si>
    <t>Услуги по проведению финансового аудита</t>
  </si>
  <si>
    <t>Оказание аудиторских услуг по осуществлению обязательного ежегодного аудита Государственного унитарного предприятия Республики Крым "Крымтеплокоммунэнерго" за 2022 год</t>
  </si>
  <si>
    <t>2023</t>
  </si>
  <si>
    <t>нет</t>
  </si>
  <si>
    <t>0003</t>
  </si>
  <si>
    <t>232910202849991020100100030000000000</t>
  </si>
  <si>
    <t>41.20.40.900</t>
  </si>
  <si>
    <t>Работы строительные по возведению нежилых зданий и сооружений прочие, не включенные в другие группировки</t>
  </si>
  <si>
    <t>Выполнение проектно-изыскательских и строительно-монтажных работ по объекту "Реконструкция центрального теплового пункта с установкой блочно-модульной котельной по адресу: Республика Крым, г. Керчь, ул. 12 Апреля 1961 года, 1, от котельной по Магистральному шоссе, 3"</t>
  </si>
  <si>
    <t>71.12.19.100</t>
  </si>
  <si>
    <t>Услуги по инженерно-техническому проектированию прочих объектов, кроме объектов культурного наследия</t>
  </si>
  <si>
    <t>0004</t>
  </si>
  <si>
    <t>232910202849991020100100040000000000</t>
  </si>
  <si>
    <t>Выполнение проектно-изыскательских и строительно-монтажных работ по объекту: "Реконструкция котельной по ул. Славы, 4А, г. Керчь, Республики Крым"</t>
  </si>
  <si>
    <t>0005</t>
  </si>
  <si>
    <t>232910202849991020100100050000000000</t>
  </si>
  <si>
    <t>Выполнение проектно-изыскательских и строительно-монтажных работ по объекту: "Реконструкция котельной, расположенной по адресу: Республика Крым, г. Керчь, ул. Ученическая, 15"</t>
  </si>
  <si>
    <t>0006</t>
  </si>
  <si>
    <t>232910202849991020100100060000000000</t>
  </si>
  <si>
    <t>Выполнение проектно-изыскательских и строительно-монтажных работ по объекту: "Реконструкция котельной по ул.Фурманова, 63А г. Керчь, Республики Крым"</t>
  </si>
  <si>
    <t>0007</t>
  </si>
  <si>
    <t>232910202849991020100100070000000000</t>
  </si>
  <si>
    <t>Выполнение проектно-изыскательских и строительно-монтажных работ по объекту: "Реконструкция котельной, расположенной по адресу: Республика Крым, Симферопольский район, пос. Ферсманово (с. Лозовое)"</t>
  </si>
  <si>
    <t>0008</t>
  </si>
  <si>
    <t>232910202849991020100100080000000000</t>
  </si>
  <si>
    <t>Выполнение проектно-изыскательских и строительно-монтажных работ по объекту: "Реконструкция котельной, расположенной по адресу: Республика Крым, Симферопольский район, с. Перевальное, ул. Октябрьская, 43 а"</t>
  </si>
  <si>
    <t>0009</t>
  </si>
  <si>
    <t>232910202849991020100100090000000000</t>
  </si>
  <si>
    <t>Выполнение проектно-изыскательских и строительно-монтажных работ по объекту: 
 "Реконструкция котельной, расположенной по адресу: Симферопольский район, п.Строгоновка, ул.Лечебная,1а"</t>
  </si>
  <si>
    <t>0002</t>
  </si>
  <si>
    <t>232910202849991020100100020000000000</t>
  </si>
  <si>
    <t>Закупки в соответствии с п. 4 ч. 1 ст. 93 Федерального закона № 44-ФЗ</t>
  </si>
  <si>
    <t>Всего для осуществления закупок,</t>
  </si>
  <si>
    <t>_________________</t>
  </si>
  <si>
    <t xml:space="preserve">(должность) </t>
  </si>
  <si>
    <t xml:space="preserve">(подпись) </t>
  </si>
  <si>
    <t xml:space="preserve">(расшифровка подписи) </t>
  </si>
  <si>
    <t>28.13.14.110</t>
  </si>
  <si>
    <t>Насосы центробежные подачи жидкостей прочие</t>
  </si>
  <si>
    <t>Поставка насосного оборудования (центробежного секционного насосного агрегата)</t>
  </si>
  <si>
    <t>Поставка насосного оборудования (консольных насосных агрегатов)</t>
  </si>
  <si>
    <t>Начальник управления закупок и материально-технического снабжения</t>
  </si>
  <si>
    <t>В.Н. Тарасов</t>
  </si>
  <si>
    <t>«04» апреля 2023 г.</t>
  </si>
  <si>
    <t xml:space="preserve">УТВЕРЖДАЮ </t>
  </si>
  <si>
    <t>Российская Федерация, 295026, Крым Респ, Симферополь г, УЛИЦА ГАЙДАРА, ДОМ 3А, 7-0652-534069,zakup@tce.crimea.com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</si>
</sst>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3" fillId="29" borderId="4" xfId="0" applyNumberFormat="1" applyFont="1" applyFill="1" applyBorder="1" applyAlignment="1" applyProtection="1">
      <alignment horizontal="center" vertical="top" wrapText="1"/>
    </xf>
    <xf numFmtId="0" fontId="0" fillId="33" borderId="6" xfId="0" applyNumberFormat="1" applyFont="1" applyFill="1" applyBorder="1" applyAlignment="1" applyProtection="1">
      <alignment wrapText="1"/>
      <protection locked="0"/>
    </xf>
    <xf numFmtId="0" fontId="0" fillId="35" borderId="7" xfId="0" applyNumberFormat="1" applyFont="1" applyFill="1" applyBorder="1" applyAlignment="1" applyProtection="1">
      <alignment wrapText="1"/>
      <protection locked="0"/>
    </xf>
    <xf numFmtId="0" fontId="3" fillId="36" borderId="8" xfId="0" applyNumberFormat="1" applyFont="1" applyFill="1" applyBorder="1" applyAlignment="1" applyProtection="1">
      <alignment horizontal="center" vertical="top" wrapText="1"/>
    </xf>
    <xf numFmtId="0" fontId="5" fillId="38" borderId="2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top" wrapText="1"/>
      <protection locked="0"/>
    </xf>
    <xf numFmtId="0" fontId="3" fillId="36" borderId="8" xfId="0" applyNumberFormat="1" applyFont="1" applyFill="1" applyBorder="1" applyAlignment="1" applyProtection="1">
      <alignment horizontal="center" vertical="top" wrapText="1"/>
    </xf>
    <xf numFmtId="49" fontId="3" fillId="40" borderId="2" xfId="0" applyNumberFormat="1" applyFont="1" applyFill="1" applyBorder="1" applyAlignment="1" applyProtection="1">
      <alignment horizontal="right" vertical="center" wrapText="1"/>
    </xf>
    <xf numFmtId="0" fontId="3" fillId="41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top" wrapText="1"/>
      <protection locked="0"/>
    </xf>
    <xf numFmtId="0" fontId="3" fillId="36" borderId="8" xfId="0" applyNumberFormat="1" applyFont="1" applyFill="1" applyBorder="1" applyAlignment="1" applyProtection="1">
      <alignment horizontal="center" vertical="top" wrapText="1"/>
    </xf>
    <xf numFmtId="0" fontId="3" fillId="37" borderId="8" xfId="0" applyNumberFormat="1" applyFont="1" applyFill="1" applyBorder="1" applyAlignment="1" applyProtection="1">
      <alignment horizontal="center" vertical="top" wrapText="1"/>
      <protection locked="0"/>
    </xf>
    <xf numFmtId="0" fontId="5" fillId="38" borderId="2" xfId="0" applyNumberFormat="1" applyFont="1" applyFill="1" applyBorder="1" applyAlignment="1" applyProtection="1">
      <alignment horizontal="center" vertical="top" wrapText="1"/>
    </xf>
    <xf numFmtId="0" fontId="5" fillId="39" borderId="2" xfId="0" applyNumberFormat="1" applyFont="1" applyFill="1" applyBorder="1" applyAlignment="1" applyProtection="1">
      <alignment horizontal="center" vertical="top" wrapText="1"/>
      <protection locked="0"/>
    </xf>
    <xf numFmtId="0" fontId="3" fillId="29" borderId="4" xfId="0" applyNumberFormat="1" applyFont="1" applyFill="1" applyBorder="1" applyAlignment="1" applyProtection="1">
      <alignment horizontal="center" vertical="top" wrapText="1"/>
    </xf>
    <xf numFmtId="0" fontId="3" fillId="30" borderId="4" xfId="0" applyNumberFormat="1" applyFont="1" applyFill="1" applyBorder="1" applyAlignment="1" applyProtection="1">
      <alignment horizontal="center" vertical="top" wrapText="1"/>
      <protection locked="0"/>
    </xf>
    <xf numFmtId="0" fontId="3" fillId="32" borderId="5" xfId="0" applyNumberFormat="1" applyFont="1" applyFill="1" applyBorder="1" applyAlignment="1" applyProtection="1">
      <alignment horizontal="center" vertical="top" wrapText="1"/>
      <protection locked="0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36" borderId="9" xfId="0" applyNumberFormat="1" applyFont="1" applyFill="1" applyBorder="1" applyAlignment="1" applyProtection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" fillId="28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3" fillId="28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1" borderId="12" xfId="0" applyNumberFormat="1" applyFont="1" applyFill="1" applyBorder="1" applyAlignment="1" applyProtection="1">
      <alignment horizontal="center" vertical="top" wrapText="1"/>
    </xf>
    <xf numFmtId="0" fontId="3" fillId="31" borderId="13" xfId="0" applyNumberFormat="1" applyFont="1" applyFill="1" applyBorder="1" applyAlignment="1" applyProtection="1">
      <alignment horizontal="center" vertical="top" wrapText="1"/>
    </xf>
    <xf numFmtId="0" fontId="0" fillId="34" borderId="14" xfId="0" applyNumberFormat="1" applyFont="1" applyFill="1" applyBorder="1" applyAlignment="1" applyProtection="1">
      <alignment wrapText="1"/>
      <protection locked="0"/>
    </xf>
    <xf numFmtId="0" fontId="3" fillId="3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wrapText="1"/>
    </xf>
    <xf numFmtId="0" fontId="3" fillId="31" borderId="16" xfId="0" applyNumberFormat="1" applyFont="1" applyFill="1" applyBorder="1" applyAlignment="1" applyProtection="1">
      <alignment horizontal="center" vertical="top" wrapText="1"/>
    </xf>
    <xf numFmtId="0" fontId="0" fillId="0" borderId="14" xfId="0" applyBorder="1" applyAlignment="1">
      <alignment wrapText="1"/>
    </xf>
    <xf numFmtId="164" fontId="3" fillId="26" borderId="2" xfId="1" applyNumberFormat="1" applyFont="1" applyFill="1" applyBorder="1" applyAlignment="1" applyProtection="1">
      <alignment horizontal="center" vertical="top" wrapText="1"/>
    </xf>
    <xf numFmtId="164" fontId="3" fillId="26" borderId="2" xfId="1" applyNumberFormat="1" applyFont="1" applyFill="1" applyBorder="1" applyAlignment="1" applyProtection="1">
      <alignment horizontal="center" vertical="top" wrapText="1"/>
    </xf>
    <xf numFmtId="164" fontId="3" fillId="28" borderId="2" xfId="1" applyNumberFormat="1" applyFont="1" applyFill="1" applyBorder="1" applyAlignment="1" applyProtection="1">
      <alignment horizontal="center" vertical="top" wrapText="1"/>
      <protection locked="0"/>
    </xf>
    <xf numFmtId="164" fontId="3" fillId="28" borderId="2" xfId="1" applyNumberFormat="1" applyFont="1" applyFill="1" applyBorder="1" applyAlignment="1" applyProtection="1">
      <alignment horizontal="center" vertical="top" wrapText="1"/>
      <protection locked="0"/>
    </xf>
    <xf numFmtId="4" fontId="3" fillId="26" borderId="2" xfId="0" applyNumberFormat="1" applyFont="1" applyFill="1" applyBorder="1" applyAlignment="1" applyProtection="1">
      <alignment horizontal="center" vertical="top" wrapText="1"/>
    </xf>
    <xf numFmtId="4" fontId="3" fillId="26" borderId="2" xfId="0" applyNumberFormat="1" applyFont="1" applyFill="1" applyBorder="1" applyAlignment="1" applyProtection="1">
      <alignment horizontal="center" vertical="top" wrapText="1"/>
    </xf>
    <xf numFmtId="4" fontId="3" fillId="28" borderId="2" xfId="0" applyNumberFormat="1" applyFont="1" applyFill="1" applyBorder="1" applyAlignment="1" applyProtection="1">
      <alignment horizontal="center" vertical="top" wrapText="1"/>
      <protection locked="0"/>
    </xf>
    <xf numFmtId="4" fontId="3" fillId="28" borderId="2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/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/>
    <xf numFmtId="0" fontId="9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48"/>
  <sheetViews>
    <sheetView tabSelected="1" topLeftCell="D44" zoomScale="120" zoomScaleNormal="120" workbookViewId="0">
      <selection activeCell="J47" sqref="J47"/>
    </sheetView>
  </sheetViews>
  <sheetFormatPr defaultRowHeight="15"/>
  <cols>
    <col min="1" max="1" width="6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20.42578125" customWidth="1"/>
    <col min="7" max="7" width="1.7109375" customWidth="1"/>
    <col min="8" max="8" width="16.7109375" customWidth="1"/>
    <col min="9" max="9" width="11.140625" customWidth="1"/>
    <col min="10" max="10" width="13.7109375" customWidth="1"/>
    <col min="11" max="11" width="12.5703125" customWidth="1"/>
    <col min="12" max="13" width="8.28515625" customWidth="1"/>
    <col min="14" max="14" width="11.7109375" customWidth="1"/>
    <col min="15" max="15" width="6" customWidth="1"/>
    <col min="16" max="16" width="6.7109375" customWidth="1"/>
    <col min="17" max="17" width="2.42578125" customWidth="1"/>
    <col min="18" max="18" width="9.28515625" customWidth="1"/>
    <col min="19" max="19" width="5.7109375" customWidth="1"/>
    <col min="20" max="20" width="6.140625" customWidth="1"/>
  </cols>
  <sheetData>
    <row r="1" spans="1:20" ht="16.5" customHeight="1">
      <c r="L1" s="81" t="s">
        <v>107</v>
      </c>
      <c r="M1" s="81"/>
      <c r="N1" s="81"/>
      <c r="O1" s="81"/>
      <c r="P1" s="81"/>
      <c r="Q1" s="81"/>
      <c r="R1" s="81"/>
      <c r="S1" s="81"/>
      <c r="T1" s="81"/>
    </row>
    <row r="2" spans="1:20" ht="39" customHeight="1">
      <c r="L2" s="80" t="s">
        <v>104</v>
      </c>
      <c r="M2" s="80"/>
      <c r="N2" s="80"/>
      <c r="O2" s="80"/>
      <c r="P2" s="80"/>
      <c r="Q2" s="17" t="s">
        <v>96</v>
      </c>
      <c r="R2" s="17"/>
      <c r="S2" s="18" t="s">
        <v>105</v>
      </c>
      <c r="T2" s="18"/>
    </row>
    <row r="3" spans="1:20" ht="21" customHeight="1">
      <c r="L3" s="76" t="s">
        <v>97</v>
      </c>
      <c r="M3" s="77"/>
      <c r="N3" s="77"/>
      <c r="O3" s="77"/>
      <c r="P3" s="77"/>
      <c r="Q3" s="78" t="s">
        <v>98</v>
      </c>
      <c r="R3" s="78"/>
      <c r="S3" s="75" t="s">
        <v>99</v>
      </c>
      <c r="T3" s="75"/>
    </row>
    <row r="4" spans="1:20">
      <c r="L4" s="79" t="s">
        <v>106</v>
      </c>
      <c r="M4" s="74"/>
      <c r="N4" s="74"/>
      <c r="O4" s="74"/>
      <c r="P4" s="74"/>
      <c r="Q4" s="74"/>
      <c r="R4" s="74"/>
      <c r="S4" s="74"/>
      <c r="T4" s="74"/>
    </row>
    <row r="7" spans="1:20" ht="20.100000000000001" customHeight="1">
      <c r="A7" s="44" t="s">
        <v>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5" customHeight="1">
      <c r="A8" s="46" t="s">
        <v>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" customHeight="1">
      <c r="A9" s="46" t="s">
        <v>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20.100000000000001" customHeight="1">
      <c r="A10" s="30" t="s">
        <v>3</v>
      </c>
      <c r="B10" s="31"/>
      <c r="C10" s="31"/>
      <c r="D10" s="3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10000000000000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48" t="s">
        <v>4</v>
      </c>
      <c r="T11" s="49"/>
    </row>
    <row r="12" spans="1:20" ht="20.100000000000001" customHeight="1">
      <c r="A12" s="30" t="s">
        <v>5</v>
      </c>
      <c r="B12" s="31"/>
      <c r="C12" s="31"/>
      <c r="D12" s="31"/>
      <c r="E12" s="31"/>
      <c r="F12" s="31"/>
      <c r="G12" s="34" t="s">
        <v>6</v>
      </c>
      <c r="H12" s="35"/>
      <c r="I12" s="35"/>
      <c r="J12" s="35"/>
      <c r="K12" s="35"/>
      <c r="L12" s="35"/>
      <c r="M12" s="35"/>
      <c r="N12" s="35"/>
      <c r="O12" s="35"/>
      <c r="P12" s="35"/>
      <c r="Q12" s="36" t="s">
        <v>7</v>
      </c>
      <c r="R12" s="37"/>
      <c r="S12" s="38" t="s">
        <v>8</v>
      </c>
      <c r="T12" s="39"/>
    </row>
    <row r="13" spans="1:20" ht="20.100000000000001" customHeight="1">
      <c r="A13" s="31"/>
      <c r="B13" s="31"/>
      <c r="C13" s="31"/>
      <c r="D13" s="31"/>
      <c r="E13" s="31"/>
      <c r="F13" s="31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 t="s">
        <v>9</v>
      </c>
      <c r="R13" s="37"/>
      <c r="S13" s="38" t="s">
        <v>10</v>
      </c>
      <c r="T13" s="39"/>
    </row>
    <row r="14" spans="1:20" ht="20.100000000000001" customHeight="1">
      <c r="A14" s="30" t="s">
        <v>11</v>
      </c>
      <c r="B14" s="31"/>
      <c r="C14" s="31"/>
      <c r="D14" s="31"/>
      <c r="E14" s="31"/>
      <c r="F14" s="31"/>
      <c r="G14" s="34" t="s">
        <v>12</v>
      </c>
      <c r="H14" s="35"/>
      <c r="I14" s="35"/>
      <c r="J14" s="35"/>
      <c r="K14" s="35"/>
      <c r="L14" s="35"/>
      <c r="M14" s="35"/>
      <c r="N14" s="35"/>
      <c r="O14" s="35"/>
      <c r="P14" s="35"/>
      <c r="Q14" s="36" t="s">
        <v>13</v>
      </c>
      <c r="R14" s="37"/>
      <c r="S14" s="38" t="s">
        <v>14</v>
      </c>
      <c r="T14" s="39"/>
    </row>
    <row r="15" spans="1:20" ht="20.100000000000001" customHeight="1">
      <c r="A15" s="30" t="s">
        <v>15</v>
      </c>
      <c r="B15" s="31"/>
      <c r="C15" s="31"/>
      <c r="D15" s="31"/>
      <c r="E15" s="31"/>
      <c r="F15" s="31"/>
      <c r="G15" s="34" t="s">
        <v>16</v>
      </c>
      <c r="H15" s="35"/>
      <c r="I15" s="35"/>
      <c r="J15" s="35"/>
      <c r="K15" s="35"/>
      <c r="L15" s="35"/>
      <c r="M15" s="35"/>
      <c r="N15" s="35"/>
      <c r="O15" s="35"/>
      <c r="P15" s="35"/>
      <c r="Q15" s="36" t="s">
        <v>17</v>
      </c>
      <c r="R15" s="37"/>
      <c r="S15" s="38" t="s">
        <v>18</v>
      </c>
      <c r="T15" s="39"/>
    </row>
    <row r="16" spans="1:20" ht="30" customHeight="1">
      <c r="A16" s="30" t="s">
        <v>19</v>
      </c>
      <c r="B16" s="31"/>
      <c r="C16" s="31"/>
      <c r="D16" s="31"/>
      <c r="E16" s="31"/>
      <c r="F16" s="31"/>
      <c r="G16" s="34" t="s">
        <v>108</v>
      </c>
      <c r="H16" s="35"/>
      <c r="I16" s="35"/>
      <c r="J16" s="35"/>
      <c r="K16" s="35"/>
      <c r="L16" s="35"/>
      <c r="M16" s="35"/>
      <c r="N16" s="35"/>
      <c r="O16" s="35"/>
      <c r="P16" s="35"/>
      <c r="Q16" s="36" t="s">
        <v>20</v>
      </c>
      <c r="R16" s="37"/>
      <c r="S16" s="38" t="s">
        <v>21</v>
      </c>
      <c r="T16" s="39"/>
    </row>
    <row r="17" spans="1:20" ht="20.100000000000001" customHeight="1">
      <c r="A17" s="30" t="s">
        <v>22</v>
      </c>
      <c r="B17" s="31"/>
      <c r="C17" s="31"/>
      <c r="D17" s="31"/>
      <c r="E17" s="31"/>
      <c r="F17" s="31"/>
      <c r="G17" s="34" t="s">
        <v>23</v>
      </c>
      <c r="H17" s="35"/>
      <c r="I17" s="35"/>
      <c r="J17" s="35"/>
      <c r="K17" s="35"/>
      <c r="L17" s="35"/>
      <c r="M17" s="35"/>
      <c r="N17" s="35"/>
      <c r="O17" s="35"/>
      <c r="P17" s="35"/>
      <c r="Q17" s="36" t="s">
        <v>7</v>
      </c>
      <c r="R17" s="37"/>
      <c r="S17" s="38" t="s">
        <v>23</v>
      </c>
      <c r="T17" s="39"/>
    </row>
    <row r="18" spans="1:20" ht="20.100000000000001" customHeight="1">
      <c r="A18" s="31"/>
      <c r="B18" s="31"/>
      <c r="C18" s="31"/>
      <c r="D18" s="31"/>
      <c r="E18" s="31"/>
      <c r="F18" s="31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 t="s">
        <v>9</v>
      </c>
      <c r="R18" s="37"/>
      <c r="S18" s="38" t="s">
        <v>23</v>
      </c>
      <c r="T18" s="39"/>
    </row>
    <row r="19" spans="1:20" ht="30" customHeight="1">
      <c r="A19" s="30" t="s">
        <v>19</v>
      </c>
      <c r="B19" s="31"/>
      <c r="C19" s="31"/>
      <c r="D19" s="31"/>
      <c r="E19" s="31"/>
      <c r="F19" s="31"/>
      <c r="G19" s="34" t="s">
        <v>23</v>
      </c>
      <c r="H19" s="35"/>
      <c r="I19" s="35"/>
      <c r="J19" s="35"/>
      <c r="K19" s="35"/>
      <c r="L19" s="35"/>
      <c r="M19" s="35"/>
      <c r="N19" s="35"/>
      <c r="O19" s="35"/>
      <c r="P19" s="35"/>
      <c r="Q19" s="36" t="s">
        <v>20</v>
      </c>
      <c r="R19" s="37"/>
      <c r="S19" s="38" t="s">
        <v>23</v>
      </c>
      <c r="T19" s="39"/>
    </row>
    <row r="20" spans="1:20" ht="20.100000000000001" customHeight="1">
      <c r="A20" s="40" t="s">
        <v>24</v>
      </c>
      <c r="B20" s="41"/>
      <c r="C20" s="41"/>
      <c r="D20" s="41"/>
      <c r="E20" s="41"/>
      <c r="F20" s="41"/>
      <c r="G20" s="42" t="s">
        <v>25</v>
      </c>
      <c r="H20" s="43"/>
      <c r="I20" s="43"/>
      <c r="J20" s="43"/>
      <c r="K20" s="43"/>
      <c r="L20" s="43"/>
      <c r="M20" s="43"/>
      <c r="N20" s="43"/>
      <c r="O20" s="43"/>
      <c r="P20" s="43"/>
      <c r="Q20" s="36" t="s">
        <v>26</v>
      </c>
      <c r="R20" s="37"/>
      <c r="S20" s="38" t="s">
        <v>27</v>
      </c>
      <c r="T20" s="39"/>
    </row>
    <row r="21" spans="1:20" ht="24.95" customHeight="1">
      <c r="A21" s="30" t="s">
        <v>28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20.10000000000000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2" t="s">
        <v>23</v>
      </c>
      <c r="Q22" s="33"/>
      <c r="R22" s="33"/>
      <c r="S22" s="33"/>
      <c r="T22" s="1"/>
    </row>
    <row r="23" spans="1:20" ht="60" customHeight="1">
      <c r="A23" s="29" t="s">
        <v>29</v>
      </c>
      <c r="B23" s="29" t="s">
        <v>30</v>
      </c>
      <c r="C23" s="29" t="s">
        <v>31</v>
      </c>
      <c r="D23" s="16"/>
      <c r="E23" s="16"/>
      <c r="F23" s="16"/>
      <c r="G23" s="16"/>
      <c r="H23" s="29" t="s">
        <v>32</v>
      </c>
      <c r="I23" s="29" t="s">
        <v>33</v>
      </c>
      <c r="J23" s="16"/>
      <c r="K23" s="16"/>
      <c r="L23" s="16"/>
      <c r="M23" s="16"/>
      <c r="N23" s="29" t="s">
        <v>34</v>
      </c>
      <c r="O23" s="29" t="s">
        <v>35</v>
      </c>
      <c r="P23" s="16"/>
      <c r="Q23" s="16"/>
      <c r="R23" s="29" t="s">
        <v>36</v>
      </c>
      <c r="S23" s="16"/>
      <c r="T23" s="16"/>
    </row>
    <row r="24" spans="1:20" ht="80.099999999999994" customHeight="1">
      <c r="A24" s="16"/>
      <c r="B24" s="16"/>
      <c r="C24" s="29" t="s">
        <v>37</v>
      </c>
      <c r="D24" s="16"/>
      <c r="E24" s="16"/>
      <c r="F24" s="29" t="s">
        <v>38</v>
      </c>
      <c r="G24" s="16"/>
      <c r="H24" s="16"/>
      <c r="I24" s="29" t="s">
        <v>39</v>
      </c>
      <c r="J24" s="29" t="s">
        <v>40</v>
      </c>
      <c r="K24" s="29" t="s">
        <v>41</v>
      </c>
      <c r="L24" s="16"/>
      <c r="M24" s="29" t="s">
        <v>42</v>
      </c>
      <c r="N24" s="16"/>
      <c r="O24" s="16"/>
      <c r="P24" s="16"/>
      <c r="Q24" s="16"/>
      <c r="R24" s="16"/>
      <c r="S24" s="16"/>
      <c r="T24" s="16"/>
    </row>
    <row r="25" spans="1:20" ht="99.9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29" t="s">
        <v>43</v>
      </c>
      <c r="L25" s="29" t="s">
        <v>44</v>
      </c>
      <c r="M25" s="16"/>
      <c r="N25" s="16"/>
      <c r="O25" s="16"/>
      <c r="P25" s="16"/>
      <c r="Q25" s="16"/>
      <c r="R25" s="16"/>
      <c r="S25" s="16"/>
      <c r="T25" s="16"/>
    </row>
    <row r="26" spans="1:20" ht="80.099999999999994" customHeight="1">
      <c r="A26" s="16"/>
      <c r="B26" s="16"/>
      <c r="C26" s="2" t="s">
        <v>45</v>
      </c>
      <c r="D26" s="29" t="s">
        <v>46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15" customHeight="1">
      <c r="A27" s="3" t="s">
        <v>47</v>
      </c>
      <c r="B27" s="3" t="s">
        <v>48</v>
      </c>
      <c r="C27" s="3" t="s">
        <v>49</v>
      </c>
      <c r="D27" s="15" t="s">
        <v>50</v>
      </c>
      <c r="E27" s="16"/>
      <c r="F27" s="15" t="s">
        <v>51</v>
      </c>
      <c r="G27" s="16"/>
      <c r="H27" s="3" t="s">
        <v>52</v>
      </c>
      <c r="I27" s="3" t="s">
        <v>53</v>
      </c>
      <c r="J27" s="3" t="s">
        <v>54</v>
      </c>
      <c r="K27" s="3" t="s">
        <v>55</v>
      </c>
      <c r="L27" s="3" t="s">
        <v>56</v>
      </c>
      <c r="M27" s="3" t="s">
        <v>57</v>
      </c>
      <c r="N27" s="3" t="s">
        <v>58</v>
      </c>
      <c r="O27" s="15" t="s">
        <v>18</v>
      </c>
      <c r="P27" s="16"/>
      <c r="Q27" s="16"/>
      <c r="R27" s="15" t="s">
        <v>59</v>
      </c>
      <c r="S27" s="16"/>
      <c r="T27" s="16"/>
    </row>
    <row r="28" spans="1:20" ht="96.75" customHeight="1">
      <c r="A28" s="55" t="s">
        <v>60</v>
      </c>
      <c r="B28" s="4" t="s">
        <v>61</v>
      </c>
      <c r="C28" s="5" t="s">
        <v>62</v>
      </c>
      <c r="D28" s="28" t="s">
        <v>63</v>
      </c>
      <c r="E28" s="20"/>
      <c r="F28" s="19" t="s">
        <v>64</v>
      </c>
      <c r="G28" s="20"/>
      <c r="H28" s="4" t="s">
        <v>65</v>
      </c>
      <c r="I28" s="65">
        <f>J28+K28+L28</f>
        <v>333666.67</v>
      </c>
      <c r="J28" s="69">
        <v>333666.67</v>
      </c>
      <c r="K28" s="69">
        <v>0</v>
      </c>
      <c r="L28" s="69">
        <v>0</v>
      </c>
      <c r="M28" s="69">
        <v>0</v>
      </c>
      <c r="N28" s="4" t="s">
        <v>66</v>
      </c>
      <c r="O28" s="19" t="s">
        <v>23</v>
      </c>
      <c r="P28" s="20"/>
      <c r="Q28" s="20"/>
      <c r="R28" s="19" t="s">
        <v>23</v>
      </c>
      <c r="S28" s="20"/>
      <c r="T28" s="20"/>
    </row>
    <row r="29" spans="1:20" ht="78.75" customHeight="1">
      <c r="A29" s="56" t="s">
        <v>67</v>
      </c>
      <c r="B29" s="19" t="s">
        <v>68</v>
      </c>
      <c r="C29" s="6" t="s">
        <v>69</v>
      </c>
      <c r="D29" s="25" t="s">
        <v>70</v>
      </c>
      <c r="E29" s="26"/>
      <c r="F29" s="19" t="s">
        <v>71</v>
      </c>
      <c r="G29" s="20"/>
      <c r="H29" s="19" t="s">
        <v>65</v>
      </c>
      <c r="I29" s="66">
        <f>J29+K29+L29+M29</f>
        <v>73728100</v>
      </c>
      <c r="J29" s="70">
        <v>70041695</v>
      </c>
      <c r="K29" s="70">
        <v>3686405</v>
      </c>
      <c r="L29" s="70">
        <v>0</v>
      </c>
      <c r="M29" s="70">
        <v>0</v>
      </c>
      <c r="N29" s="19" t="s">
        <v>66</v>
      </c>
      <c r="O29" s="19" t="s">
        <v>23</v>
      </c>
      <c r="P29" s="20"/>
      <c r="Q29" s="20"/>
      <c r="R29" s="19" t="s">
        <v>23</v>
      </c>
      <c r="S29" s="20"/>
      <c r="T29" s="20"/>
    </row>
    <row r="30" spans="1:20" ht="50.25" customHeight="1">
      <c r="A30" s="57"/>
      <c r="B30" s="20"/>
      <c r="C30" s="58" t="s">
        <v>72</v>
      </c>
      <c r="D30" s="59" t="s">
        <v>73</v>
      </c>
      <c r="E30" s="27"/>
      <c r="F30" s="20"/>
      <c r="G30" s="20"/>
      <c r="H30" s="20"/>
      <c r="I30" s="67"/>
      <c r="J30" s="71"/>
      <c r="K30" s="71"/>
      <c r="L30" s="71"/>
      <c r="M30" s="71"/>
      <c r="N30" s="20"/>
      <c r="O30" s="20"/>
      <c r="P30" s="20"/>
      <c r="Q30" s="20"/>
      <c r="R30" s="20"/>
      <c r="S30" s="20"/>
      <c r="T30" s="20"/>
    </row>
    <row r="31" spans="1:20" ht="19.5" customHeight="1">
      <c r="A31" s="57"/>
      <c r="B31" s="20"/>
      <c r="C31" s="7"/>
      <c r="D31" s="60"/>
      <c r="E31" s="8"/>
      <c r="F31" s="20"/>
      <c r="G31" s="20"/>
      <c r="H31" s="20"/>
      <c r="I31" s="67"/>
      <c r="J31" s="71"/>
      <c r="K31" s="71"/>
      <c r="L31" s="71"/>
      <c r="M31" s="71"/>
      <c r="N31" s="20"/>
      <c r="O31" s="20"/>
      <c r="P31" s="20"/>
      <c r="Q31" s="20"/>
      <c r="R31" s="20"/>
      <c r="S31" s="20"/>
      <c r="T31" s="20"/>
    </row>
    <row r="32" spans="1:20" ht="91.5" customHeight="1">
      <c r="A32" s="56" t="s">
        <v>74</v>
      </c>
      <c r="B32" s="19" t="s">
        <v>75</v>
      </c>
      <c r="C32" s="6" t="s">
        <v>69</v>
      </c>
      <c r="D32" s="25" t="s">
        <v>70</v>
      </c>
      <c r="E32" s="26"/>
      <c r="F32" s="56" t="s">
        <v>76</v>
      </c>
      <c r="G32" s="57"/>
      <c r="H32" s="19" t="s">
        <v>65</v>
      </c>
      <c r="I32" s="66">
        <f>J32+K32+L32+M32</f>
        <v>58176000</v>
      </c>
      <c r="J32" s="70">
        <v>55267200</v>
      </c>
      <c r="K32" s="70">
        <v>2908800</v>
      </c>
      <c r="L32" s="70">
        <v>0</v>
      </c>
      <c r="M32" s="70">
        <v>0</v>
      </c>
      <c r="N32" s="19" t="s">
        <v>66</v>
      </c>
      <c r="O32" s="19" t="s">
        <v>23</v>
      </c>
      <c r="P32" s="20"/>
      <c r="Q32" s="20"/>
      <c r="R32" s="19" t="s">
        <v>23</v>
      </c>
      <c r="S32" s="20"/>
      <c r="T32" s="20"/>
    </row>
    <row r="33" spans="1:20" ht="95.25" customHeight="1">
      <c r="A33" s="57"/>
      <c r="B33" s="20"/>
      <c r="C33" s="9" t="s">
        <v>72</v>
      </c>
      <c r="D33" s="21" t="s">
        <v>73</v>
      </c>
      <c r="E33" s="22"/>
      <c r="F33" s="57"/>
      <c r="G33" s="57"/>
      <c r="H33" s="20"/>
      <c r="I33" s="67"/>
      <c r="J33" s="71"/>
      <c r="K33" s="71"/>
      <c r="L33" s="71"/>
      <c r="M33" s="71"/>
      <c r="N33" s="20"/>
      <c r="O33" s="20"/>
      <c r="P33" s="20"/>
      <c r="Q33" s="20"/>
      <c r="R33" s="20"/>
      <c r="S33" s="20"/>
      <c r="T33" s="20"/>
    </row>
    <row r="34" spans="1:20" ht="93.75" customHeight="1">
      <c r="A34" s="56" t="s">
        <v>77</v>
      </c>
      <c r="B34" s="19" t="s">
        <v>78</v>
      </c>
      <c r="C34" s="6" t="s">
        <v>69</v>
      </c>
      <c r="D34" s="25" t="s">
        <v>70</v>
      </c>
      <c r="E34" s="26"/>
      <c r="F34" s="56" t="s">
        <v>79</v>
      </c>
      <c r="G34" s="57"/>
      <c r="H34" s="19" t="s">
        <v>65</v>
      </c>
      <c r="I34" s="66">
        <f>J34+K34+L34+M34</f>
        <v>42458000</v>
      </c>
      <c r="J34" s="70">
        <v>40335100</v>
      </c>
      <c r="K34" s="70">
        <v>2122900</v>
      </c>
      <c r="L34" s="70">
        <v>0</v>
      </c>
      <c r="M34" s="70">
        <v>0</v>
      </c>
      <c r="N34" s="19" t="s">
        <v>66</v>
      </c>
      <c r="O34" s="19" t="s">
        <v>23</v>
      </c>
      <c r="P34" s="20"/>
      <c r="Q34" s="20"/>
      <c r="R34" s="19" t="s">
        <v>23</v>
      </c>
      <c r="S34" s="20"/>
      <c r="T34" s="20"/>
    </row>
    <row r="35" spans="1:20" ht="98.25" customHeight="1">
      <c r="A35" s="57"/>
      <c r="B35" s="20"/>
      <c r="C35" s="9" t="s">
        <v>72</v>
      </c>
      <c r="D35" s="21" t="s">
        <v>73</v>
      </c>
      <c r="E35" s="22"/>
      <c r="F35" s="57"/>
      <c r="G35" s="57"/>
      <c r="H35" s="20"/>
      <c r="I35" s="67"/>
      <c r="J35" s="71"/>
      <c r="K35" s="71"/>
      <c r="L35" s="71"/>
      <c r="M35" s="71"/>
      <c r="N35" s="20"/>
      <c r="O35" s="20"/>
      <c r="P35" s="20"/>
      <c r="Q35" s="20"/>
      <c r="R35" s="20"/>
      <c r="S35" s="20"/>
      <c r="T35" s="20"/>
    </row>
    <row r="36" spans="1:20" ht="96.75" customHeight="1">
      <c r="A36" s="56" t="s">
        <v>80</v>
      </c>
      <c r="B36" s="19" t="s">
        <v>81</v>
      </c>
      <c r="C36" s="6" t="s">
        <v>69</v>
      </c>
      <c r="D36" s="25" t="s">
        <v>70</v>
      </c>
      <c r="E36" s="26"/>
      <c r="F36" s="56" t="s">
        <v>82</v>
      </c>
      <c r="G36" s="57"/>
      <c r="H36" s="19" t="s">
        <v>65</v>
      </c>
      <c r="I36" s="66">
        <f>J36+K36+L36+M36</f>
        <v>83363000</v>
      </c>
      <c r="J36" s="70">
        <v>79194850</v>
      </c>
      <c r="K36" s="70">
        <v>4168150</v>
      </c>
      <c r="L36" s="70">
        <v>0</v>
      </c>
      <c r="M36" s="70">
        <v>0</v>
      </c>
      <c r="N36" s="19" t="s">
        <v>66</v>
      </c>
      <c r="O36" s="19" t="s">
        <v>23</v>
      </c>
      <c r="P36" s="20"/>
      <c r="Q36" s="20"/>
      <c r="R36" s="19" t="s">
        <v>23</v>
      </c>
      <c r="S36" s="20"/>
      <c r="T36" s="20"/>
    </row>
    <row r="37" spans="1:20" ht="97.5" customHeight="1">
      <c r="A37" s="57"/>
      <c r="B37" s="20"/>
      <c r="C37" s="9" t="s">
        <v>72</v>
      </c>
      <c r="D37" s="21" t="s">
        <v>73</v>
      </c>
      <c r="E37" s="22"/>
      <c r="F37" s="57"/>
      <c r="G37" s="57"/>
      <c r="H37" s="20"/>
      <c r="I37" s="67"/>
      <c r="J37" s="71"/>
      <c r="K37" s="71"/>
      <c r="L37" s="71"/>
      <c r="M37" s="71"/>
      <c r="N37" s="20"/>
      <c r="O37" s="20"/>
      <c r="P37" s="20"/>
      <c r="Q37" s="20"/>
      <c r="R37" s="20"/>
      <c r="S37" s="20"/>
      <c r="T37" s="20"/>
    </row>
    <row r="38" spans="1:20" ht="106.5" customHeight="1">
      <c r="A38" s="56" t="s">
        <v>83</v>
      </c>
      <c r="B38" s="19" t="s">
        <v>84</v>
      </c>
      <c r="C38" s="6" t="s">
        <v>69</v>
      </c>
      <c r="D38" s="25" t="s">
        <v>70</v>
      </c>
      <c r="E38" s="26"/>
      <c r="F38" s="56" t="s">
        <v>85</v>
      </c>
      <c r="G38" s="57"/>
      <c r="H38" s="19" t="s">
        <v>65</v>
      </c>
      <c r="I38" s="66">
        <f>J38+K38+L38+M38</f>
        <v>39279800</v>
      </c>
      <c r="J38" s="70">
        <v>37315810</v>
      </c>
      <c r="K38" s="70">
        <v>1963990</v>
      </c>
      <c r="L38" s="70">
        <v>0</v>
      </c>
      <c r="M38" s="70">
        <v>0</v>
      </c>
      <c r="N38" s="19" t="s">
        <v>66</v>
      </c>
      <c r="O38" s="19" t="s">
        <v>23</v>
      </c>
      <c r="P38" s="20"/>
      <c r="Q38" s="20"/>
      <c r="R38" s="19" t="s">
        <v>23</v>
      </c>
      <c r="S38" s="20"/>
      <c r="T38" s="20"/>
    </row>
    <row r="39" spans="1:20" ht="93.75" customHeight="1">
      <c r="A39" s="57"/>
      <c r="B39" s="20"/>
      <c r="C39" s="9" t="s">
        <v>72</v>
      </c>
      <c r="D39" s="21" t="s">
        <v>73</v>
      </c>
      <c r="E39" s="22"/>
      <c r="F39" s="57"/>
      <c r="G39" s="57"/>
      <c r="H39" s="20"/>
      <c r="I39" s="67"/>
      <c r="J39" s="71"/>
      <c r="K39" s="71"/>
      <c r="L39" s="71"/>
      <c r="M39" s="71"/>
      <c r="N39" s="20"/>
      <c r="O39" s="20"/>
      <c r="P39" s="20"/>
      <c r="Q39" s="20"/>
      <c r="R39" s="20"/>
      <c r="S39" s="20"/>
      <c r="T39" s="20"/>
    </row>
    <row r="40" spans="1:20" ht="90.75" customHeight="1">
      <c r="A40" s="56" t="s">
        <v>86</v>
      </c>
      <c r="B40" s="19" t="s">
        <v>87</v>
      </c>
      <c r="C40" s="6" t="s">
        <v>69</v>
      </c>
      <c r="D40" s="25" t="s">
        <v>70</v>
      </c>
      <c r="E40" s="26"/>
      <c r="F40" s="56" t="s">
        <v>88</v>
      </c>
      <c r="G40" s="57"/>
      <c r="H40" s="19" t="s">
        <v>65</v>
      </c>
      <c r="I40" s="66">
        <f>J40+K40+L40+M40</f>
        <v>57876100</v>
      </c>
      <c r="J40" s="70">
        <v>54982295</v>
      </c>
      <c r="K40" s="70">
        <v>2893805</v>
      </c>
      <c r="L40" s="70">
        <v>0</v>
      </c>
      <c r="M40" s="70">
        <v>0</v>
      </c>
      <c r="N40" s="19" t="s">
        <v>66</v>
      </c>
      <c r="O40" s="19" t="s">
        <v>23</v>
      </c>
      <c r="P40" s="20"/>
      <c r="Q40" s="20"/>
      <c r="R40" s="19" t="s">
        <v>23</v>
      </c>
      <c r="S40" s="20"/>
      <c r="T40" s="20"/>
    </row>
    <row r="41" spans="1:20" ht="102" customHeight="1">
      <c r="A41" s="57"/>
      <c r="B41" s="20"/>
      <c r="C41" s="58" t="s">
        <v>72</v>
      </c>
      <c r="D41" s="63" t="s">
        <v>73</v>
      </c>
      <c r="E41" s="61"/>
      <c r="F41" s="57"/>
      <c r="G41" s="57"/>
      <c r="H41" s="20"/>
      <c r="I41" s="67"/>
      <c r="J41" s="71"/>
      <c r="K41" s="71"/>
      <c r="L41" s="71"/>
      <c r="M41" s="71"/>
      <c r="N41" s="20"/>
      <c r="O41" s="20"/>
      <c r="P41" s="20"/>
      <c r="Q41" s="20"/>
      <c r="R41" s="20"/>
      <c r="S41" s="20"/>
      <c r="T41" s="20"/>
    </row>
    <row r="42" spans="1:20" ht="21" customHeight="1">
      <c r="A42" s="57"/>
      <c r="B42" s="20"/>
      <c r="C42" s="7"/>
      <c r="D42" s="64"/>
      <c r="E42" s="62"/>
      <c r="F42" s="57"/>
      <c r="G42" s="57"/>
      <c r="H42" s="20"/>
      <c r="I42" s="67"/>
      <c r="J42" s="71"/>
      <c r="K42" s="71"/>
      <c r="L42" s="71"/>
      <c r="M42" s="71"/>
      <c r="N42" s="20"/>
      <c r="O42" s="20"/>
      <c r="P42" s="20"/>
      <c r="Q42" s="20"/>
      <c r="R42" s="20"/>
      <c r="S42" s="20"/>
      <c r="T42" s="20"/>
    </row>
    <row r="43" spans="1:20" ht="95.25" customHeight="1">
      <c r="A43" s="56" t="s">
        <v>89</v>
      </c>
      <c r="B43" s="19" t="s">
        <v>90</v>
      </c>
      <c r="C43" s="6" t="s">
        <v>69</v>
      </c>
      <c r="D43" s="25" t="s">
        <v>70</v>
      </c>
      <c r="E43" s="26"/>
      <c r="F43" s="56" t="s">
        <v>91</v>
      </c>
      <c r="G43" s="57"/>
      <c r="H43" s="19" t="s">
        <v>65</v>
      </c>
      <c r="I43" s="66">
        <f>J43+K43+L43+M43</f>
        <v>56292000</v>
      </c>
      <c r="J43" s="70">
        <v>53477400</v>
      </c>
      <c r="K43" s="70">
        <v>2814600</v>
      </c>
      <c r="L43" s="70">
        <v>0</v>
      </c>
      <c r="M43" s="70">
        <v>0</v>
      </c>
      <c r="N43" s="19" t="s">
        <v>66</v>
      </c>
      <c r="O43" s="19" t="s">
        <v>23</v>
      </c>
      <c r="P43" s="20"/>
      <c r="Q43" s="20"/>
      <c r="R43" s="19" t="s">
        <v>23</v>
      </c>
      <c r="S43" s="20"/>
      <c r="T43" s="20"/>
    </row>
    <row r="44" spans="1:20" ht="102.75" customHeight="1">
      <c r="A44" s="57"/>
      <c r="B44" s="20"/>
      <c r="C44" s="9" t="s">
        <v>72</v>
      </c>
      <c r="D44" s="21" t="s">
        <v>73</v>
      </c>
      <c r="E44" s="22"/>
      <c r="F44" s="57"/>
      <c r="G44" s="57"/>
      <c r="H44" s="20"/>
      <c r="I44" s="67"/>
      <c r="J44" s="71"/>
      <c r="K44" s="71"/>
      <c r="L44" s="71"/>
      <c r="M44" s="71"/>
      <c r="N44" s="20"/>
      <c r="O44" s="20"/>
      <c r="P44" s="20"/>
      <c r="Q44" s="20"/>
      <c r="R44" s="20"/>
      <c r="S44" s="20"/>
      <c r="T44" s="20"/>
    </row>
    <row r="45" spans="1:20" ht="69" customHeight="1">
      <c r="A45" s="54" t="str">
        <f>"0010"</f>
        <v>0010</v>
      </c>
      <c r="B45" s="11" t="str">
        <f>"232910202849991020100100100002813000"</f>
        <v>232910202849991020100100100002813000</v>
      </c>
      <c r="C45" s="12" t="s">
        <v>100</v>
      </c>
      <c r="D45" s="50" t="s">
        <v>101</v>
      </c>
      <c r="E45" s="51"/>
      <c r="F45" s="52" t="s">
        <v>102</v>
      </c>
      <c r="G45" s="51"/>
      <c r="H45" s="11">
        <v>2023</v>
      </c>
      <c r="I45" s="68">
        <f>J45+K45+L45+M45</f>
        <v>375594.28</v>
      </c>
      <c r="J45" s="72">
        <v>375594.28</v>
      </c>
      <c r="K45" s="72">
        <v>0</v>
      </c>
      <c r="L45" s="72">
        <v>0</v>
      </c>
      <c r="M45" s="72">
        <v>0</v>
      </c>
      <c r="N45" s="11"/>
      <c r="O45" s="52"/>
      <c r="P45" s="53"/>
      <c r="Q45" s="51"/>
      <c r="R45" s="52"/>
      <c r="S45" s="53"/>
      <c r="T45" s="51"/>
    </row>
    <row r="46" spans="1:20" ht="141" customHeight="1">
      <c r="A46" s="54" t="str">
        <f>"0011"</f>
        <v>0011</v>
      </c>
      <c r="B46" s="11" t="str">
        <f>"232910202849991020100100110002813000"</f>
        <v>232910202849991020100100110002813000</v>
      </c>
      <c r="C46" s="12" t="s">
        <v>100</v>
      </c>
      <c r="D46" s="50" t="s">
        <v>101</v>
      </c>
      <c r="E46" s="51"/>
      <c r="F46" s="52" t="s">
        <v>103</v>
      </c>
      <c r="G46" s="51"/>
      <c r="H46" s="11">
        <v>2023</v>
      </c>
      <c r="I46" s="68">
        <f>J46+K46+L46+M46</f>
        <v>1084695.1599999999</v>
      </c>
      <c r="J46" s="72">
        <v>1084695.1599999999</v>
      </c>
      <c r="K46" s="72">
        <v>0</v>
      </c>
      <c r="L46" s="72">
        <v>0</v>
      </c>
      <c r="M46" s="72">
        <v>0</v>
      </c>
      <c r="N46" s="11"/>
      <c r="O46" s="52"/>
      <c r="P46" s="53"/>
      <c r="Q46" s="51"/>
      <c r="R46" s="52"/>
      <c r="S46" s="53"/>
      <c r="T46" s="51"/>
    </row>
    <row r="47" spans="1:20" ht="75.95" customHeight="1">
      <c r="A47" s="4" t="s">
        <v>92</v>
      </c>
      <c r="B47" s="4" t="s">
        <v>93</v>
      </c>
      <c r="C47" s="10" t="s">
        <v>23</v>
      </c>
      <c r="D47" s="23" t="s">
        <v>23</v>
      </c>
      <c r="E47" s="24"/>
      <c r="F47" s="19" t="s">
        <v>94</v>
      </c>
      <c r="G47" s="20"/>
      <c r="H47" s="4" t="s">
        <v>65</v>
      </c>
      <c r="I47" s="65">
        <f>J47+K47+L47+M47</f>
        <v>0</v>
      </c>
      <c r="J47" s="69">
        <v>0</v>
      </c>
      <c r="K47" s="69">
        <v>0</v>
      </c>
      <c r="L47" s="69">
        <v>0</v>
      </c>
      <c r="M47" s="69">
        <v>0</v>
      </c>
      <c r="N47" s="10" t="s">
        <v>23</v>
      </c>
      <c r="O47" s="19" t="s">
        <v>23</v>
      </c>
      <c r="P47" s="20"/>
      <c r="Q47" s="20"/>
      <c r="R47" s="19" t="s">
        <v>23</v>
      </c>
      <c r="S47" s="20"/>
      <c r="T47" s="20"/>
    </row>
    <row r="48" spans="1:20" ht="30" customHeight="1">
      <c r="A48" s="13" t="s">
        <v>95</v>
      </c>
      <c r="B48" s="14"/>
      <c r="C48" s="14"/>
      <c r="D48" s="14"/>
      <c r="E48" s="14"/>
      <c r="F48" s="14"/>
      <c r="G48" s="14"/>
      <c r="H48" s="14"/>
      <c r="I48" s="73">
        <f>I28+I32+I29+I34+I36+I38+I40+I43+I45+I46+I47</f>
        <v>412966956.11000001</v>
      </c>
      <c r="J48" s="73">
        <f>J28+J32+J29+J34+J36+J38+J40+J43+J45+J46+J47</f>
        <v>392408306.11000001</v>
      </c>
      <c r="K48" s="73">
        <f>K28+K29+K32+K34+K36+K38+K40+K43+K45+K46+K47</f>
        <v>20558650</v>
      </c>
      <c r="L48" s="73">
        <f>L28+L29+L32+L34+L36+L38+L40+L43+L45+L46+L47</f>
        <v>0</v>
      </c>
      <c r="M48" s="73">
        <f>M28+M29+M32+M34+M36+M38+M40+M43+M45+M46+M47</f>
        <v>0</v>
      </c>
      <c r="N48" s="3" t="s">
        <v>23</v>
      </c>
      <c r="O48" s="15" t="s">
        <v>23</v>
      </c>
      <c r="P48" s="16"/>
      <c r="Q48" s="16"/>
      <c r="R48" s="15" t="s">
        <v>23</v>
      </c>
      <c r="S48" s="16"/>
      <c r="T48" s="16"/>
    </row>
  </sheetData>
  <mergeCells count="185">
    <mergeCell ref="L1:T1"/>
    <mergeCell ref="L2:P2"/>
    <mergeCell ref="L3:P3"/>
    <mergeCell ref="L4:T4"/>
    <mergeCell ref="A7:T7"/>
    <mergeCell ref="A8:T8"/>
    <mergeCell ref="A9:T9"/>
    <mergeCell ref="A10:D10"/>
    <mergeCell ref="S11:T11"/>
    <mergeCell ref="D46:E46"/>
    <mergeCell ref="F46:G46"/>
    <mergeCell ref="O46:Q46"/>
    <mergeCell ref="R46:T46"/>
    <mergeCell ref="D45:E45"/>
    <mergeCell ref="F45:G45"/>
    <mergeCell ref="O45:Q45"/>
    <mergeCell ref="R45:T45"/>
    <mergeCell ref="D41:E42"/>
    <mergeCell ref="A14:F14"/>
    <mergeCell ref="G14:P14"/>
    <mergeCell ref="Q14:R14"/>
    <mergeCell ref="S14:T14"/>
    <mergeCell ref="A15:F15"/>
    <mergeCell ref="G15:P15"/>
    <mergeCell ref="Q15:R15"/>
    <mergeCell ref="S15:T15"/>
    <mergeCell ref="A12:F13"/>
    <mergeCell ref="G12:P13"/>
    <mergeCell ref="Q12:R12"/>
    <mergeCell ref="S12:T12"/>
    <mergeCell ref="Q13:R13"/>
    <mergeCell ref="S13:T13"/>
    <mergeCell ref="A19:F19"/>
    <mergeCell ref="G19:P19"/>
    <mergeCell ref="Q19:R19"/>
    <mergeCell ref="S19:T19"/>
    <mergeCell ref="A20:F20"/>
    <mergeCell ref="G20:P20"/>
    <mergeCell ref="Q20:R20"/>
    <mergeCell ref="S20:T20"/>
    <mergeCell ref="A16:F16"/>
    <mergeCell ref="G16:P16"/>
    <mergeCell ref="Q16:R16"/>
    <mergeCell ref="S16:T16"/>
    <mergeCell ref="A17:F18"/>
    <mergeCell ref="G17:P18"/>
    <mergeCell ref="Q17:R17"/>
    <mergeCell ref="S17:T17"/>
    <mergeCell ref="Q18:R18"/>
    <mergeCell ref="S18:T18"/>
    <mergeCell ref="A21:T21"/>
    <mergeCell ref="P22:S22"/>
    <mergeCell ref="A23:A26"/>
    <mergeCell ref="B23:B26"/>
    <mergeCell ref="C23:G23"/>
    <mergeCell ref="H23:H26"/>
    <mergeCell ref="I23:M23"/>
    <mergeCell ref="N23:N26"/>
    <mergeCell ref="O23:Q26"/>
    <mergeCell ref="R23:T26"/>
    <mergeCell ref="C24:E25"/>
    <mergeCell ref="F24:G26"/>
    <mergeCell ref="I24:I26"/>
    <mergeCell ref="J24:J26"/>
    <mergeCell ref="K24:L24"/>
    <mergeCell ref="M24:M26"/>
    <mergeCell ref="F29:G31"/>
    <mergeCell ref="H29:H31"/>
    <mergeCell ref="O27:Q27"/>
    <mergeCell ref="R27:T27"/>
    <mergeCell ref="D28:E28"/>
    <mergeCell ref="F28:G28"/>
    <mergeCell ref="O28:Q28"/>
    <mergeCell ref="R28:T28"/>
    <mergeCell ref="K25:K26"/>
    <mergeCell ref="L25:L26"/>
    <mergeCell ref="D26:E26"/>
    <mergeCell ref="D27:E27"/>
    <mergeCell ref="F27:G27"/>
    <mergeCell ref="N29:N31"/>
    <mergeCell ref="O29:Q31"/>
    <mergeCell ref="R29:T31"/>
    <mergeCell ref="D30:E30"/>
    <mergeCell ref="A32:A33"/>
    <mergeCell ref="B32:B33"/>
    <mergeCell ref="D32:E32"/>
    <mergeCell ref="F32:G33"/>
    <mergeCell ref="H32:H33"/>
    <mergeCell ref="I32:I33"/>
    <mergeCell ref="J32:J33"/>
    <mergeCell ref="K32:K33"/>
    <mergeCell ref="L32:L33"/>
    <mergeCell ref="M32:M33"/>
    <mergeCell ref="N32:N33"/>
    <mergeCell ref="O32:Q33"/>
    <mergeCell ref="I29:I31"/>
    <mergeCell ref="J29:J31"/>
    <mergeCell ref="K29:K31"/>
    <mergeCell ref="L29:L31"/>
    <mergeCell ref="M29:M31"/>
    <mergeCell ref="A29:A31"/>
    <mergeCell ref="B29:B31"/>
    <mergeCell ref="D29:E29"/>
    <mergeCell ref="F36:G37"/>
    <mergeCell ref="H36:H37"/>
    <mergeCell ref="R32:T33"/>
    <mergeCell ref="D33:E33"/>
    <mergeCell ref="A34:A35"/>
    <mergeCell ref="B34:B35"/>
    <mergeCell ref="D34:E34"/>
    <mergeCell ref="F34:G35"/>
    <mergeCell ref="H34:H35"/>
    <mergeCell ref="I34:I35"/>
    <mergeCell ref="J34:J35"/>
    <mergeCell ref="K34:K35"/>
    <mergeCell ref="L34:L35"/>
    <mergeCell ref="M34:M35"/>
    <mergeCell ref="N34:N35"/>
    <mergeCell ref="O34:Q35"/>
    <mergeCell ref="R34:T35"/>
    <mergeCell ref="D35:E35"/>
    <mergeCell ref="N36:N37"/>
    <mergeCell ref="O36:Q37"/>
    <mergeCell ref="R36:T37"/>
    <mergeCell ref="D37:E37"/>
    <mergeCell ref="A38:A39"/>
    <mergeCell ref="B38:B39"/>
    <mergeCell ref="D38:E38"/>
    <mergeCell ref="F38:G39"/>
    <mergeCell ref="H38:H39"/>
    <mergeCell ref="I38:I39"/>
    <mergeCell ref="J38:J39"/>
    <mergeCell ref="K38:K39"/>
    <mergeCell ref="L38:L39"/>
    <mergeCell ref="M38:M39"/>
    <mergeCell ref="N38:N39"/>
    <mergeCell ref="O38:Q39"/>
    <mergeCell ref="I36:I37"/>
    <mergeCell ref="J36:J37"/>
    <mergeCell ref="K36:K37"/>
    <mergeCell ref="L36:L37"/>
    <mergeCell ref="M36:M37"/>
    <mergeCell ref="A36:A37"/>
    <mergeCell ref="B36:B37"/>
    <mergeCell ref="D36:E36"/>
    <mergeCell ref="A43:A44"/>
    <mergeCell ref="B43:B44"/>
    <mergeCell ref="D43:E43"/>
    <mergeCell ref="F43:G44"/>
    <mergeCell ref="H43:H44"/>
    <mergeCell ref="R38:T39"/>
    <mergeCell ref="D39:E39"/>
    <mergeCell ref="A40:A42"/>
    <mergeCell ref="B40:B42"/>
    <mergeCell ref="D40:E40"/>
    <mergeCell ref="F40:G42"/>
    <mergeCell ref="H40:H42"/>
    <mergeCell ref="I40:I42"/>
    <mergeCell ref="J40:J42"/>
    <mergeCell ref="K40:K42"/>
    <mergeCell ref="L40:L42"/>
    <mergeCell ref="M40:M42"/>
    <mergeCell ref="N40:N42"/>
    <mergeCell ref="O40:Q42"/>
    <mergeCell ref="R40:T42"/>
    <mergeCell ref="A48:H48"/>
    <mergeCell ref="O48:Q48"/>
    <mergeCell ref="R48:T48"/>
    <mergeCell ref="Q2:R2"/>
    <mergeCell ref="S2:T2"/>
    <mergeCell ref="Q3:R3"/>
    <mergeCell ref="S3:T3"/>
    <mergeCell ref="N43:N44"/>
    <mergeCell ref="O43:Q44"/>
    <mergeCell ref="R43:T44"/>
    <mergeCell ref="D44:E44"/>
    <mergeCell ref="D47:E47"/>
    <mergeCell ref="F47:G47"/>
    <mergeCell ref="O47:Q47"/>
    <mergeCell ref="R47:T47"/>
    <mergeCell ref="I43:I44"/>
    <mergeCell ref="J43:J44"/>
    <mergeCell ref="K43:K44"/>
    <mergeCell ref="L43:L44"/>
    <mergeCell ref="M43:M44"/>
  </mergeCells>
  <pageMargins left="0.25" right="0.25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2023-01-16T14:00:37Z</dcterms:created>
  <dcterms:modified xsi:type="dcterms:W3CDTF">2023-04-04T12:05:44Z</dcterms:modified>
</cp:coreProperties>
</file>